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6" i="1" l="1"/>
  <c r="F46" i="1"/>
  <c r="I45" i="1"/>
  <c r="H45" i="1"/>
  <c r="G45" i="1"/>
  <c r="E45" i="1"/>
  <c r="J44" i="1"/>
  <c r="F44" i="1"/>
  <c r="J43" i="1"/>
  <c r="F43" i="1"/>
  <c r="J42" i="1"/>
  <c r="F42" i="1"/>
  <c r="J41" i="1"/>
  <c r="F41" i="1"/>
  <c r="I40" i="1"/>
  <c r="H40" i="1"/>
  <c r="G40" i="1"/>
  <c r="E40" i="1"/>
  <c r="J39" i="1"/>
  <c r="F39" i="1"/>
  <c r="J38" i="1"/>
  <c r="F38" i="1"/>
  <c r="J37" i="1"/>
  <c r="F37" i="1"/>
  <c r="J36" i="1"/>
  <c r="F36" i="1"/>
  <c r="I35" i="1"/>
  <c r="H35" i="1"/>
  <c r="G35" i="1"/>
  <c r="E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I25" i="1"/>
  <c r="H25" i="1"/>
  <c r="G25" i="1"/>
  <c r="E25" i="1"/>
  <c r="J24" i="1"/>
  <c r="F24" i="1"/>
  <c r="J23" i="1"/>
  <c r="F23" i="1"/>
  <c r="J22" i="1"/>
  <c r="F22" i="1"/>
  <c r="J21" i="1"/>
  <c r="F21" i="1"/>
  <c r="J20" i="1"/>
  <c r="F20" i="1"/>
  <c r="J18" i="1"/>
  <c r="F18" i="1"/>
  <c r="J17" i="1"/>
  <c r="F17" i="1"/>
  <c r="I16" i="1"/>
  <c r="H16" i="1"/>
  <c r="G16" i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E9" i="1"/>
  <c r="B5" i="1"/>
  <c r="B4" i="1"/>
  <c r="E47" i="1" l="1"/>
  <c r="H47" i="1"/>
  <c r="J9" i="1"/>
  <c r="J16" i="1"/>
  <c r="J25" i="1"/>
  <c r="J35" i="1"/>
  <c r="J40" i="1"/>
  <c r="J45" i="1"/>
  <c r="I47" i="1"/>
  <c r="G47" i="1"/>
  <c r="F9" i="1"/>
  <c r="F16" i="1"/>
  <c r="F25" i="1"/>
  <c r="F35" i="1"/>
  <c r="F40" i="1"/>
  <c r="F45" i="1"/>
  <c r="J47" i="1" l="1"/>
  <c r="F47" i="1"/>
</calcChain>
</file>

<file path=xl/sharedStrings.xml><?xml version="1.0" encoding="utf-8"?>
<sst xmlns="http://schemas.openxmlformats.org/spreadsheetml/2006/main" count="58" uniqueCount="58">
  <si>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</si>
  <si>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</si>
  <si>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</si>
  <si>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</si>
  <si>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</si>
  <si>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</si>
  <si>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</si>
  <si>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</si>
  <si>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</si>
  <si>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</si>
  <si>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</si>
  <si>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</si>
  <si>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</si>
  <si>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</si>
  <si>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</si>
  <si>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</si>
  <si>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</si>
  <si>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</si>
  <si>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</si>
  <si>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</si>
  <si>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</si>
  <si>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</si>
  <si>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</si>
  <si>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</si>
  <si>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</si>
  <si>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</si>
  <si>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</si>
  <si>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</si>
  <si>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</si>
  <si>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</si>
  <si>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</si>
  <si>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</si>
  <si>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</si>
  <si>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</si>
  <si>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</si>
  <si>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</si>
  <si>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</si>
  <si>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</si>
  <si>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</si>
  <si>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</si>
  <si>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</si>
  <si>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</si>
  <si>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4400</t>
  </si>
  <si>
    <t>Ayudas sociales</t>
  </si>
  <si>
    <t>Pensiones y jubilaciones</t>
  </si>
  <si>
    <t>Donativos</t>
  </si>
  <si>
    <t>4900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</si>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</sst>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2018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tabSelected="1" zoomScale="85" zoomScaleNormal="85" workbookViewId="0">
      <selection activeCell="E6" sqref="E6"/>
    </sheetView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6.42578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30 de septiembre de 2018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127875428017</v>
      </c>
      <c r="F9" s="24">
        <f>G9-E9</f>
        <v>753955833</v>
      </c>
      <c r="G9" s="24">
        <f>SUM(G10:G15)</f>
        <v>128629383850</v>
      </c>
      <c r="H9" s="24">
        <f>SUM(H10:H15)</f>
        <v>142200870213</v>
      </c>
      <c r="I9" s="24">
        <f>SUM(I10:I15)</f>
        <v>128358918566.32001</v>
      </c>
      <c r="J9" s="24">
        <f>G9-H9</f>
        <v>-13571486363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23941944352</v>
      </c>
      <c r="F10" s="27">
        <f t="shared" ref="F10:F47" si="0">G10-E10</f>
        <v>-1357400489</v>
      </c>
      <c r="G10" s="27">
        <v>22584543863</v>
      </c>
      <c r="H10" s="27">
        <v>22592628648</v>
      </c>
      <c r="I10" s="27">
        <v>22592621388.240005</v>
      </c>
      <c r="J10" s="27">
        <f t="shared" ref="J10:J47" si="1">G10-H10</f>
        <v>-8084785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616917181</v>
      </c>
      <c r="F11" s="27">
        <f t="shared" si="0"/>
        <v>9795858</v>
      </c>
      <c r="G11" s="27">
        <v>626713039</v>
      </c>
      <c r="H11" s="27">
        <v>627226853</v>
      </c>
      <c r="I11" s="27">
        <v>629305843.15999973</v>
      </c>
      <c r="J11" s="27">
        <f t="shared" si="1"/>
        <v>-513814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8253546441</v>
      </c>
      <c r="F12" s="27">
        <f t="shared" si="0"/>
        <v>389272158</v>
      </c>
      <c r="G12" s="27">
        <v>8642818599</v>
      </c>
      <c r="H12" s="27">
        <v>18941571441</v>
      </c>
      <c r="I12" s="27">
        <v>8636957774.1899986</v>
      </c>
      <c r="J12" s="27">
        <f t="shared" si="1"/>
        <v>-10298752842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16316568940</v>
      </c>
      <c r="F13" s="27">
        <f t="shared" si="0"/>
        <v>194950328</v>
      </c>
      <c r="G13" s="27">
        <v>16511519268</v>
      </c>
      <c r="H13" s="27">
        <v>17888772901</v>
      </c>
      <c r="I13" s="27">
        <v>16846726846.749998</v>
      </c>
      <c r="J13" s="27">
        <f t="shared" si="1"/>
        <v>-1377253633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65104768923</v>
      </c>
      <c r="F14" s="27">
        <f t="shared" si="0"/>
        <v>1795255468</v>
      </c>
      <c r="G14" s="27">
        <v>66900024391</v>
      </c>
      <c r="H14" s="27">
        <v>68820261917</v>
      </c>
      <c r="I14" s="27">
        <v>66322898260.830002</v>
      </c>
      <c r="J14" s="27">
        <f t="shared" si="1"/>
        <v>-1920237526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13641682180</v>
      </c>
      <c r="F15" s="27">
        <f t="shared" si="0"/>
        <v>-277917490</v>
      </c>
      <c r="G15" s="27">
        <v>13363764690</v>
      </c>
      <c r="H15" s="27">
        <v>13330408453</v>
      </c>
      <c r="I15" s="27">
        <v>13330408453.15</v>
      </c>
      <c r="J15" s="27">
        <f t="shared" si="1"/>
        <v>33356237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SUM(E17:E24)</f>
        <v>34559772406</v>
      </c>
      <c r="F16" s="24">
        <f t="shared" si="0"/>
        <v>1903111483.0200043</v>
      </c>
      <c r="G16" s="24">
        <f>SUM(G17:G24)</f>
        <v>36462883889.020004</v>
      </c>
      <c r="H16" s="24">
        <f>SUM(H17:H24)</f>
        <v>40850820917</v>
      </c>
      <c r="I16" s="24">
        <f>SUM(I17:I24)</f>
        <v>34924005226.060013</v>
      </c>
      <c r="J16" s="24">
        <f t="shared" si="1"/>
        <v>-4387937027.9799957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1162976324</v>
      </c>
      <c r="F17" s="27">
        <f t="shared" si="0"/>
        <v>-8593946.9800000191</v>
      </c>
      <c r="G17" s="27">
        <v>1154382377.02</v>
      </c>
      <c r="H17" s="27">
        <v>1437283589</v>
      </c>
      <c r="I17" s="27">
        <v>1139315432.8</v>
      </c>
      <c r="J17" s="27">
        <f t="shared" si="1"/>
        <v>-282901211.98000002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1442255160</v>
      </c>
      <c r="F18" s="27">
        <f t="shared" si="0"/>
        <v>42300667</v>
      </c>
      <c r="G18" s="27">
        <v>1484555827</v>
      </c>
      <c r="H18" s="27">
        <v>1361153210</v>
      </c>
      <c r="I18" s="27">
        <v>1313251144.1299996</v>
      </c>
      <c r="J18" s="27">
        <f t="shared" si="1"/>
        <v>123402617</v>
      </c>
      <c r="K18" s="2"/>
    </row>
    <row r="19" spans="1:11" ht="17.100000000000001" customHeight="1">
      <c r="A19" s="25"/>
      <c r="B19" s="21"/>
      <c r="C19" s="2"/>
      <c r="D19" s="26" t="s">
        <v>25</v>
      </c>
      <c r="E19" s="27">
        <v>0</v>
      </c>
      <c r="F19" s="27"/>
      <c r="G19" s="27">
        <v>0</v>
      </c>
      <c r="H19" s="27">
        <v>22052</v>
      </c>
      <c r="I19" s="27">
        <v>22051.599999999999</v>
      </c>
      <c r="J19" s="27"/>
      <c r="K19" s="2"/>
    </row>
    <row r="20" spans="1:11" ht="17.100000000000001" customHeight="1">
      <c r="A20" s="25">
        <v>2400</v>
      </c>
      <c r="B20" s="21"/>
      <c r="C20" s="2"/>
      <c r="D20" s="26" t="s">
        <v>26</v>
      </c>
      <c r="E20" s="27">
        <v>118182779</v>
      </c>
      <c r="F20" s="27">
        <f t="shared" si="0"/>
        <v>37664105</v>
      </c>
      <c r="G20" s="27">
        <v>155846884</v>
      </c>
      <c r="H20" s="27">
        <v>143312686</v>
      </c>
      <c r="I20" s="27">
        <v>123438810.08999997</v>
      </c>
      <c r="J20" s="27">
        <f t="shared" si="1"/>
        <v>12534198</v>
      </c>
      <c r="K20" s="2"/>
    </row>
    <row r="21" spans="1:11" ht="17.100000000000001" customHeight="1">
      <c r="A21" s="25">
        <v>2500</v>
      </c>
      <c r="B21" s="21"/>
      <c r="C21" s="2"/>
      <c r="D21" s="26" t="s">
        <v>27</v>
      </c>
      <c r="E21" s="27">
        <v>29299967433</v>
      </c>
      <c r="F21" s="27">
        <f t="shared" si="0"/>
        <v>1479354534</v>
      </c>
      <c r="G21" s="27">
        <v>30779321967</v>
      </c>
      <c r="H21" s="27">
        <v>35610535039</v>
      </c>
      <c r="I21" s="27">
        <v>30394954604.970013</v>
      </c>
      <c r="J21" s="27">
        <f t="shared" si="1"/>
        <v>-4831213072</v>
      </c>
      <c r="K21" s="2"/>
    </row>
    <row r="22" spans="1:11" ht="17.100000000000001" customHeight="1">
      <c r="A22" s="25">
        <v>2600</v>
      </c>
      <c r="B22" s="21"/>
      <c r="C22" s="2"/>
      <c r="D22" s="26" t="s">
        <v>28</v>
      </c>
      <c r="E22" s="27">
        <v>583766007</v>
      </c>
      <c r="F22" s="27">
        <f t="shared" si="0"/>
        <v>64101033</v>
      </c>
      <c r="G22" s="27">
        <v>647867040</v>
      </c>
      <c r="H22" s="27">
        <v>611533016</v>
      </c>
      <c r="I22" s="27">
        <v>591928396.63</v>
      </c>
      <c r="J22" s="27">
        <f t="shared" si="1"/>
        <v>36334024</v>
      </c>
      <c r="K22" s="2"/>
    </row>
    <row r="23" spans="1:11" ht="17.100000000000001" customHeight="1">
      <c r="A23" s="25">
        <v>2700</v>
      </c>
      <c r="B23" s="21"/>
      <c r="C23" s="2"/>
      <c r="D23" s="26" t="s">
        <v>29</v>
      </c>
      <c r="E23" s="27">
        <v>571863463</v>
      </c>
      <c r="F23" s="27">
        <f t="shared" si="0"/>
        <v>5018426</v>
      </c>
      <c r="G23" s="27">
        <v>576881889</v>
      </c>
      <c r="H23" s="27">
        <v>194709733</v>
      </c>
      <c r="I23" s="27">
        <v>101377088.44999997</v>
      </c>
      <c r="J23" s="27">
        <f t="shared" si="1"/>
        <v>382172156</v>
      </c>
      <c r="K23" s="2"/>
    </row>
    <row r="24" spans="1:11" ht="17.100000000000001" customHeight="1">
      <c r="A24" s="25">
        <v>2900</v>
      </c>
      <c r="B24" s="21"/>
      <c r="C24" s="2"/>
      <c r="D24" s="26" t="s">
        <v>30</v>
      </c>
      <c r="E24" s="27">
        <v>1380761240</v>
      </c>
      <c r="F24" s="27">
        <f t="shared" si="0"/>
        <v>283266665</v>
      </c>
      <c r="G24" s="27">
        <v>1664027905</v>
      </c>
      <c r="H24" s="27">
        <v>1492271592</v>
      </c>
      <c r="I24" s="27">
        <v>1259717697.3900013</v>
      </c>
      <c r="J24" s="27">
        <f t="shared" si="1"/>
        <v>171756313</v>
      </c>
      <c r="K24" s="2"/>
    </row>
    <row r="25" spans="1:11" ht="17.100000000000001" customHeight="1">
      <c r="A25" s="25"/>
      <c r="B25" s="21"/>
      <c r="C25" s="22" t="s">
        <v>31</v>
      </c>
      <c r="D25" s="23"/>
      <c r="E25" s="24">
        <f>SUM(E26:E34)</f>
        <v>18833102115</v>
      </c>
      <c r="F25" s="24">
        <f t="shared" si="0"/>
        <v>2040995879.0599976</v>
      </c>
      <c r="G25" s="24">
        <f>SUM(G26:G34)</f>
        <v>20874097994.059998</v>
      </c>
      <c r="H25" s="24">
        <f>SUM(H26:H34)</f>
        <v>24994494789</v>
      </c>
      <c r="I25" s="24">
        <f>SUM(I26:I34)</f>
        <v>14871759703.799992</v>
      </c>
      <c r="J25" s="24">
        <f t="shared" si="1"/>
        <v>-4120396794.9400024</v>
      </c>
      <c r="K25" s="2"/>
    </row>
    <row r="26" spans="1:11" ht="17.100000000000001" customHeight="1">
      <c r="A26" s="25">
        <v>3100</v>
      </c>
      <c r="B26" s="21"/>
      <c r="C26" s="2"/>
      <c r="D26" s="26" t="s">
        <v>32</v>
      </c>
      <c r="E26" s="27">
        <v>3327621822</v>
      </c>
      <c r="F26" s="27">
        <f t="shared" si="0"/>
        <v>477041635</v>
      </c>
      <c r="G26" s="27">
        <v>3804663457</v>
      </c>
      <c r="H26" s="27">
        <v>3802813350</v>
      </c>
      <c r="I26" s="27">
        <v>3731191527.4499984</v>
      </c>
      <c r="J26" s="27">
        <f t="shared" si="1"/>
        <v>1850107</v>
      </c>
      <c r="K26" s="2"/>
    </row>
    <row r="27" spans="1:11" ht="17.100000000000001" customHeight="1">
      <c r="A27" s="25">
        <v>3200</v>
      </c>
      <c r="B27" s="21"/>
      <c r="C27" s="2"/>
      <c r="D27" s="26" t="s">
        <v>33</v>
      </c>
      <c r="E27" s="27">
        <v>1117240710</v>
      </c>
      <c r="F27" s="27">
        <f t="shared" si="0"/>
        <v>198017132</v>
      </c>
      <c r="G27" s="27">
        <v>1315257842</v>
      </c>
      <c r="H27" s="27">
        <v>1120002129</v>
      </c>
      <c r="I27" s="27">
        <v>1053540621.85</v>
      </c>
      <c r="J27" s="27">
        <f t="shared" si="1"/>
        <v>195255713</v>
      </c>
      <c r="K27" s="2"/>
    </row>
    <row r="28" spans="1:11" ht="17.100000000000001" customHeight="1">
      <c r="A28" s="25">
        <v>3300</v>
      </c>
      <c r="B28" s="21"/>
      <c r="C28" s="2"/>
      <c r="D28" s="26" t="s">
        <v>34</v>
      </c>
      <c r="E28" s="27">
        <v>12835729600</v>
      </c>
      <c r="F28" s="27">
        <f t="shared" si="0"/>
        <v>-423862899.29999924</v>
      </c>
      <c r="G28" s="27">
        <v>12411866700.700001</v>
      </c>
      <c r="H28" s="27">
        <v>12574190373</v>
      </c>
      <c r="I28" s="27">
        <v>12153639685.869999</v>
      </c>
      <c r="J28" s="27">
        <f t="shared" si="1"/>
        <v>-162323672.29999924</v>
      </c>
      <c r="K28" s="2"/>
    </row>
    <row r="29" spans="1:11" ht="17.100000000000001" customHeight="1">
      <c r="A29" s="25">
        <v>3400</v>
      </c>
      <c r="B29" s="21"/>
      <c r="C29" s="2"/>
      <c r="D29" s="26" t="s">
        <v>35</v>
      </c>
      <c r="E29" s="27">
        <v>1392507159</v>
      </c>
      <c r="F29" s="27">
        <f t="shared" si="0"/>
        <v>-75395855</v>
      </c>
      <c r="G29" s="27">
        <v>1317111304</v>
      </c>
      <c r="H29" s="27">
        <v>1074580542</v>
      </c>
      <c r="I29" s="27">
        <v>966028833.14000022</v>
      </c>
      <c r="J29" s="27">
        <f t="shared" si="1"/>
        <v>242530762</v>
      </c>
      <c r="K29" s="2"/>
    </row>
    <row r="30" spans="1:11" ht="17.100000000000001" customHeight="1">
      <c r="A30" s="25">
        <v>3500</v>
      </c>
      <c r="B30" s="21"/>
      <c r="C30" s="2"/>
      <c r="D30" s="26" t="s">
        <v>36</v>
      </c>
      <c r="E30" s="27">
        <v>3505474687</v>
      </c>
      <c r="F30" s="27">
        <f t="shared" si="0"/>
        <v>1089602642.9400005</v>
      </c>
      <c r="G30" s="27">
        <v>4595077329.9400005</v>
      </c>
      <c r="H30" s="27">
        <v>3488194787</v>
      </c>
      <c r="I30" s="27">
        <v>3065555664.2899985</v>
      </c>
      <c r="J30" s="27">
        <f t="shared" si="1"/>
        <v>1106882542.9400005</v>
      </c>
      <c r="K30" s="2"/>
    </row>
    <row r="31" spans="1:11" ht="17.100000000000001" customHeight="1">
      <c r="A31" s="25">
        <v>3600</v>
      </c>
      <c r="B31" s="21"/>
      <c r="C31" s="2"/>
      <c r="D31" s="26" t="s">
        <v>37</v>
      </c>
      <c r="E31" s="27">
        <v>644809105</v>
      </c>
      <c r="F31" s="27">
        <f t="shared" si="0"/>
        <v>-30406103</v>
      </c>
      <c r="G31" s="27">
        <v>614403002</v>
      </c>
      <c r="H31" s="27">
        <v>383296087</v>
      </c>
      <c r="I31" s="27">
        <v>380833402.91999996</v>
      </c>
      <c r="J31" s="27">
        <f t="shared" si="1"/>
        <v>231106915</v>
      </c>
      <c r="K31" s="2"/>
    </row>
    <row r="32" spans="1:11" ht="17.100000000000001" customHeight="1">
      <c r="A32" s="25">
        <v>3700</v>
      </c>
      <c r="B32" s="21"/>
      <c r="C32" s="2"/>
      <c r="D32" s="26" t="s">
        <v>38</v>
      </c>
      <c r="E32" s="27">
        <v>497601433</v>
      </c>
      <c r="F32" s="27">
        <f t="shared" si="0"/>
        <v>23958928</v>
      </c>
      <c r="G32" s="27">
        <v>521560361</v>
      </c>
      <c r="H32" s="27">
        <v>417531631</v>
      </c>
      <c r="I32" s="27">
        <v>408551298.44999993</v>
      </c>
      <c r="J32" s="27">
        <f t="shared" si="1"/>
        <v>104028730</v>
      </c>
      <c r="K32" s="2"/>
    </row>
    <row r="33" spans="1:11" ht="17.100000000000001" customHeight="1">
      <c r="A33" s="25">
        <v>3800</v>
      </c>
      <c r="B33" s="21"/>
      <c r="C33" s="2"/>
      <c r="D33" s="26" t="s">
        <v>39</v>
      </c>
      <c r="E33" s="27">
        <v>117643920</v>
      </c>
      <c r="F33" s="27">
        <f t="shared" si="0"/>
        <v>-44733587.019999996</v>
      </c>
      <c r="G33" s="27">
        <v>72910332.980000004</v>
      </c>
      <c r="H33" s="27">
        <v>34566439</v>
      </c>
      <c r="I33" s="27">
        <v>33046929.640000004</v>
      </c>
      <c r="J33" s="27">
        <f t="shared" si="1"/>
        <v>38343893.980000004</v>
      </c>
      <c r="K33" s="2"/>
    </row>
    <row r="34" spans="1:11" ht="17.100000000000001" customHeight="1">
      <c r="A34" s="25">
        <v>3900</v>
      </c>
      <c r="B34" s="21"/>
      <c r="C34" s="2"/>
      <c r="D34" s="26" t="s">
        <v>40</v>
      </c>
      <c r="E34" s="27">
        <v>-4605526321</v>
      </c>
      <c r="F34" s="27">
        <f t="shared" si="0"/>
        <v>826773985.44000006</v>
      </c>
      <c r="G34" s="27">
        <v>-3778752335.5599999</v>
      </c>
      <c r="H34" s="27">
        <v>2099319451</v>
      </c>
      <c r="I34" s="27">
        <v>-6920628259.8100014</v>
      </c>
      <c r="J34" s="27">
        <f t="shared" si="1"/>
        <v>-5878071786.5599995</v>
      </c>
      <c r="K34" s="2"/>
    </row>
    <row r="35" spans="1:11" ht="17.100000000000001" customHeight="1">
      <c r="A35" s="25"/>
      <c r="B35" s="21"/>
      <c r="C35" s="22" t="s">
        <v>41</v>
      </c>
      <c r="D35" s="23"/>
      <c r="E35" s="24">
        <f>SUM(E36:E39)</f>
        <v>272306925894</v>
      </c>
      <c r="F35" s="24">
        <f t="shared" si="0"/>
        <v>7257611274.1699829</v>
      </c>
      <c r="G35" s="24">
        <f>SUM(G36:G39)</f>
        <v>279564537168.16998</v>
      </c>
      <c r="H35" s="24">
        <f>SUM(H36:H39)</f>
        <v>279244256539.52991</v>
      </c>
      <c r="I35" s="24">
        <f>SUM(I36:I39)</f>
        <v>280606880854.37006</v>
      </c>
      <c r="J35" s="24">
        <f t="shared" si="1"/>
        <v>320280628.64007568</v>
      </c>
      <c r="K35" s="2"/>
    </row>
    <row r="36" spans="1:11" ht="17.100000000000001" customHeight="1">
      <c r="A36" s="25" t="s">
        <v>42</v>
      </c>
      <c r="B36" s="21"/>
      <c r="C36" s="2"/>
      <c r="D36" s="26" t="s">
        <v>43</v>
      </c>
      <c r="E36" s="27">
        <v>1485786932</v>
      </c>
      <c r="F36" s="27">
        <f t="shared" si="0"/>
        <v>56118653.869999886</v>
      </c>
      <c r="G36" s="27">
        <v>1541905585.8699999</v>
      </c>
      <c r="H36" s="27">
        <v>1488821706</v>
      </c>
      <c r="I36" s="27">
        <v>1456172172.5800004</v>
      </c>
      <c r="J36" s="27">
        <f t="shared" si="1"/>
        <v>53083879.869999886</v>
      </c>
      <c r="K36" s="2"/>
    </row>
    <row r="37" spans="1:11" ht="17.100000000000001" customHeight="1">
      <c r="A37" s="25">
        <v>4500</v>
      </c>
      <c r="B37" s="21"/>
      <c r="C37" s="2"/>
      <c r="D37" s="26" t="s">
        <v>44</v>
      </c>
      <c r="E37" s="27">
        <v>270821138962</v>
      </c>
      <c r="F37" s="27">
        <f t="shared" si="0"/>
        <v>7083951470</v>
      </c>
      <c r="G37" s="27">
        <v>277905090432</v>
      </c>
      <c r="H37" s="27">
        <v>277637893683.52991</v>
      </c>
      <c r="I37" s="27">
        <v>279033167531.49005</v>
      </c>
      <c r="J37" s="27">
        <f t="shared" si="1"/>
        <v>267196748.47009277</v>
      </c>
      <c r="K37" s="2"/>
    </row>
    <row r="38" spans="1:11" ht="17.100000000000001" customHeight="1">
      <c r="A38" s="25">
        <v>4800</v>
      </c>
      <c r="B38" s="21"/>
      <c r="C38" s="2"/>
      <c r="D38" s="26" t="s">
        <v>45</v>
      </c>
      <c r="E38" s="27">
        <v>0</v>
      </c>
      <c r="F38" s="27">
        <f t="shared" si="0"/>
        <v>19900000</v>
      </c>
      <c r="G38" s="27">
        <v>19900000</v>
      </c>
      <c r="H38" s="27">
        <v>19900000</v>
      </c>
      <c r="I38" s="27">
        <v>19900000</v>
      </c>
      <c r="J38" s="27">
        <f t="shared" si="1"/>
        <v>0</v>
      </c>
      <c r="K38" s="2"/>
    </row>
    <row r="39" spans="1:11" ht="17.100000000000001" customHeight="1">
      <c r="A39" s="25" t="s">
        <v>46</v>
      </c>
      <c r="B39" s="21"/>
      <c r="C39" s="2"/>
      <c r="D39" s="26" t="s">
        <v>47</v>
      </c>
      <c r="E39" s="27">
        <v>0</v>
      </c>
      <c r="F39" s="27">
        <f t="shared" si="0"/>
        <v>97641150.299999997</v>
      </c>
      <c r="G39" s="27">
        <v>97641150.299999997</v>
      </c>
      <c r="H39" s="27">
        <v>97641150</v>
      </c>
      <c r="I39" s="27">
        <v>97641150.299999997</v>
      </c>
      <c r="J39" s="27">
        <f t="shared" si="1"/>
        <v>0.29999999701976776</v>
      </c>
      <c r="K39" s="2"/>
    </row>
    <row r="40" spans="1:11" ht="17.100000000000001" customHeight="1">
      <c r="A40" s="25"/>
      <c r="B40" s="21"/>
      <c r="C40" s="22" t="s">
        <v>48</v>
      </c>
      <c r="D40" s="23"/>
      <c r="E40" s="24">
        <f>SUM(E41:E44)</f>
        <v>1927073983</v>
      </c>
      <c r="F40" s="24">
        <f t="shared" si="0"/>
        <v>-716769948.55999994</v>
      </c>
      <c r="G40" s="24">
        <f>SUM(G41:G44)</f>
        <v>1210304034.4400001</v>
      </c>
      <c r="H40" s="24">
        <f>SUM(H41:H44)</f>
        <v>529466609</v>
      </c>
      <c r="I40" s="24">
        <f>SUM(I41:I44)</f>
        <v>1152106613.8299999</v>
      </c>
      <c r="J40" s="24">
        <f t="shared" si="1"/>
        <v>680837425.44000006</v>
      </c>
      <c r="K40" s="2"/>
    </row>
    <row r="41" spans="1:11" ht="17.100000000000001" customHeight="1">
      <c r="A41" s="25">
        <v>5100</v>
      </c>
      <c r="B41" s="21"/>
      <c r="C41" s="2"/>
      <c r="D41" s="26" t="s">
        <v>49</v>
      </c>
      <c r="E41" s="27">
        <v>359418044</v>
      </c>
      <c r="F41" s="27">
        <f t="shared" si="0"/>
        <v>-313509200.31999999</v>
      </c>
      <c r="G41" s="27">
        <v>45908843.680000007</v>
      </c>
      <c r="H41" s="27">
        <v>41775704</v>
      </c>
      <c r="I41" s="27">
        <v>36224872.539999999</v>
      </c>
      <c r="J41" s="27">
        <f t="shared" si="1"/>
        <v>4133139.6800000072</v>
      </c>
      <c r="K41" s="2"/>
    </row>
    <row r="42" spans="1:11" ht="17.100000000000001" customHeight="1">
      <c r="A42" s="25">
        <v>5200</v>
      </c>
      <c r="B42" s="21"/>
      <c r="C42" s="2"/>
      <c r="D42" s="26" t="s">
        <v>50</v>
      </c>
      <c r="E42" s="27">
        <v>496233</v>
      </c>
      <c r="F42" s="27">
        <f t="shared" si="0"/>
        <v>-54228.640000000014</v>
      </c>
      <c r="G42" s="27">
        <v>442004.36</v>
      </c>
      <c r="H42" s="27">
        <v>415695</v>
      </c>
      <c r="I42" s="27">
        <v>418751.36</v>
      </c>
      <c r="J42" s="27">
        <f t="shared" si="1"/>
        <v>26309.359999999986</v>
      </c>
      <c r="K42" s="2"/>
    </row>
    <row r="43" spans="1:11" ht="17.100000000000001" customHeight="1">
      <c r="A43" s="25">
        <v>5300</v>
      </c>
      <c r="B43" s="21"/>
      <c r="C43" s="2"/>
      <c r="D43" s="26" t="s">
        <v>51</v>
      </c>
      <c r="E43" s="27">
        <v>1522286744</v>
      </c>
      <c r="F43" s="27">
        <f t="shared" si="0"/>
        <v>-727556277.00999999</v>
      </c>
      <c r="G43" s="27">
        <v>794730466.99000001</v>
      </c>
      <c r="H43" s="27">
        <v>483993756</v>
      </c>
      <c r="I43" s="27">
        <v>757825966.97000003</v>
      </c>
      <c r="J43" s="27">
        <f t="shared" si="1"/>
        <v>310736710.99000001</v>
      </c>
      <c r="K43" s="2"/>
    </row>
    <row r="44" spans="1:11" ht="17.100000000000001" customHeight="1">
      <c r="A44" s="25">
        <v>5600</v>
      </c>
      <c r="B44" s="21"/>
      <c r="C44" s="2"/>
      <c r="D44" s="26" t="s">
        <v>52</v>
      </c>
      <c r="E44" s="27">
        <v>44872962</v>
      </c>
      <c r="F44" s="27">
        <f t="shared" si="0"/>
        <v>324349757.40999997</v>
      </c>
      <c r="G44" s="27">
        <v>369222719.40999997</v>
      </c>
      <c r="H44" s="27">
        <v>3281454</v>
      </c>
      <c r="I44" s="27">
        <v>357637022.95999998</v>
      </c>
      <c r="J44" s="27">
        <f t="shared" si="1"/>
        <v>365941265.40999997</v>
      </c>
      <c r="K44" s="2"/>
    </row>
    <row r="45" spans="1:11" ht="17.100000000000001" customHeight="1">
      <c r="A45" s="25"/>
      <c r="B45" s="21"/>
      <c r="C45" s="22" t="s">
        <v>53</v>
      </c>
      <c r="D45" s="23"/>
      <c r="E45" s="24">
        <f>E46</f>
        <v>1810600468</v>
      </c>
      <c r="F45" s="24">
        <f t="shared" si="0"/>
        <v>-82239234.450000048</v>
      </c>
      <c r="G45" s="24">
        <f>G46</f>
        <v>1728361233.55</v>
      </c>
      <c r="H45" s="24">
        <f>H46</f>
        <v>1651830721</v>
      </c>
      <c r="I45" s="24">
        <f>I46</f>
        <v>1568752064.9000001</v>
      </c>
      <c r="J45" s="24">
        <f t="shared" si="1"/>
        <v>76530512.549999952</v>
      </c>
      <c r="K45" s="2"/>
    </row>
    <row r="46" spans="1:11" ht="17.100000000000001" customHeight="1">
      <c r="A46" s="25">
        <v>6200</v>
      </c>
      <c r="B46" s="21"/>
      <c r="C46" s="2"/>
      <c r="D46" s="26" t="s">
        <v>54</v>
      </c>
      <c r="E46" s="27">
        <v>1810600468</v>
      </c>
      <c r="F46" s="27">
        <f t="shared" si="0"/>
        <v>-82239234.450000048</v>
      </c>
      <c r="G46" s="27">
        <v>1728361233.55</v>
      </c>
      <c r="H46" s="27">
        <v>1651830721</v>
      </c>
      <c r="I46" s="27">
        <v>1568752064.9000001</v>
      </c>
      <c r="J46" s="27">
        <f t="shared" si="1"/>
        <v>76530512.549999952</v>
      </c>
      <c r="K46" s="2"/>
    </row>
    <row r="47" spans="1:11" ht="21.95" customHeight="1" thickBot="1">
      <c r="A47" s="1"/>
      <c r="B47" s="28" t="s">
        <v>55</v>
      </c>
      <c r="C47" s="29"/>
      <c r="D47" s="30"/>
      <c r="E47" s="31">
        <f>E45+E40+E35+E25+E16+E9</f>
        <v>457312902883</v>
      </c>
      <c r="F47" s="31">
        <f t="shared" si="0"/>
        <v>11156665286.23999</v>
      </c>
      <c r="G47" s="31">
        <f>G45+G40+G35+G25+G16+G9</f>
        <v>468469568169.23999</v>
      </c>
      <c r="H47" s="31">
        <f>H45+H40+H35+H25+H16+H9</f>
        <v>489471739788.52991</v>
      </c>
      <c r="I47" s="31">
        <f>I45+I40+I35+I25+I16+I9</f>
        <v>461482423029.28003</v>
      </c>
      <c r="J47" s="31">
        <f t="shared" si="1"/>
        <v>-21002171619.289917</v>
      </c>
      <c r="K47" s="2"/>
    </row>
    <row r="48" spans="1:11" ht="19.5" customHeight="1">
      <c r="A48" s="1"/>
      <c r="B48" s="32" t="s">
        <v>56</v>
      </c>
      <c r="C48" s="32"/>
      <c r="D48" s="32"/>
      <c r="E48" s="32"/>
      <c r="F48" s="32"/>
      <c r="G48" s="32"/>
      <c r="H48" s="32"/>
      <c r="I48" s="32"/>
      <c r="J48" s="32"/>
      <c r="K48" s="2"/>
    </row>
    <row r="49" spans="1:11" ht="41.1" customHeight="1">
      <c r="A49" s="1"/>
      <c r="B49" s="2"/>
      <c r="C49" s="33" t="s">
        <v>57</v>
      </c>
      <c r="D49" s="33"/>
      <c r="E49" s="33"/>
      <c r="F49" s="33"/>
      <c r="G49" s="33"/>
      <c r="H49" s="33"/>
      <c r="I49" s="33"/>
      <c r="J49" s="33"/>
      <c r="K49" s="2"/>
    </row>
    <row r="50" spans="1:11" ht="30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14">
    <mergeCell ref="B48:J48"/>
    <mergeCell ref="C49:J49"/>
    <mergeCell ref="C16:D16"/>
    <mergeCell ref="C25:D25"/>
    <mergeCell ref="C35:D35"/>
    <mergeCell ref="C40:D40"/>
    <mergeCell ref="C45:D45"/>
    <mergeCell ref="B47:D47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2019-12-03T00:42:27Z</dcterms:created>
  <dcterms:modified xsi:type="dcterms:W3CDTF">2019-12-03T00:42:44Z</dcterms:modified>
</cp:coreProperties>
</file>